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ENGKI\S-1\2024.2\SMT 2 APLIKOM\"/>
    </mc:Choice>
  </mc:AlternateContent>
  <xr:revisionPtr revIDLastSave="0" documentId="13_ncr:1_{30CEC30C-2F25-4DB1-B1C1-0C7B70ABFFBA}" xr6:coauthVersionLast="37" xr6:coauthVersionMax="37" xr10:uidLastSave="{00000000-0000-0000-0000-000000000000}"/>
  <bookViews>
    <workbookView xWindow="0" yWindow="0" windowWidth="19200" windowHeight="7755" xr2:uid="{BD1432CD-5CE1-4B40-B27D-4B2B2A705F73}"/>
  </bookViews>
  <sheets>
    <sheet name="Rekapitulasi" sheetId="1" r:id="rId1"/>
    <sheet name="Diagram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6" i="1"/>
  <c r="O8" i="1"/>
  <c r="P8" i="1" s="1"/>
  <c r="O9" i="1"/>
  <c r="O4" i="1"/>
  <c r="N6" i="1"/>
  <c r="N8" i="1"/>
  <c r="N9" i="1"/>
  <c r="N4" i="1"/>
  <c r="I5" i="1"/>
  <c r="J5" i="1"/>
  <c r="K5" i="1"/>
  <c r="L5" i="1"/>
  <c r="N5" i="1" s="1"/>
  <c r="O5" i="1" s="1"/>
  <c r="M5" i="1"/>
  <c r="I6" i="1"/>
  <c r="P6" i="1" s="1"/>
  <c r="J6" i="1"/>
  <c r="K6" i="1"/>
  <c r="L6" i="1"/>
  <c r="M6" i="1"/>
  <c r="I7" i="1"/>
  <c r="J7" i="1"/>
  <c r="K7" i="1"/>
  <c r="L7" i="1"/>
  <c r="M7" i="1"/>
  <c r="I8" i="1"/>
  <c r="J8" i="1"/>
  <c r="K8" i="1"/>
  <c r="L8" i="1"/>
  <c r="M8" i="1"/>
  <c r="I9" i="1"/>
  <c r="J9" i="1"/>
  <c r="P9" i="1" s="1"/>
  <c r="K9" i="1"/>
  <c r="L9" i="1"/>
  <c r="M9" i="1"/>
  <c r="J4" i="1"/>
  <c r="K4" i="1"/>
  <c r="L4" i="1"/>
  <c r="M4" i="1"/>
  <c r="I4" i="1"/>
  <c r="D7" i="2"/>
  <c r="P5" i="1" l="1"/>
  <c r="N7" i="1"/>
  <c r="O7" i="1" s="1"/>
  <c r="P7" i="1" s="1"/>
</calcChain>
</file>

<file path=xl/sharedStrings.xml><?xml version="1.0" encoding="utf-8"?>
<sst xmlns="http://schemas.openxmlformats.org/spreadsheetml/2006/main" count="72" uniqueCount="31">
  <si>
    <t>JAWABAN RESPONDEN</t>
  </si>
  <si>
    <t>No. Responden</t>
  </si>
  <si>
    <t>PERTANYAAN</t>
  </si>
  <si>
    <t>S</t>
  </si>
  <si>
    <t>SS</t>
  </si>
  <si>
    <t>STS</t>
  </si>
  <si>
    <t>TS</t>
  </si>
  <si>
    <t>JAWABAN TRANSFORMASI</t>
  </si>
  <si>
    <t>N</t>
  </si>
  <si>
    <t>SCORE</t>
  </si>
  <si>
    <t>TOTAL</t>
  </si>
  <si>
    <t>Persen</t>
  </si>
  <si>
    <t>Kurang</t>
  </si>
  <si>
    <t>Baik</t>
  </si>
  <si>
    <t>Cukup</t>
  </si>
  <si>
    <t xml:space="preserve"> </t>
  </si>
  <si>
    <t>Kategori</t>
  </si>
  <si>
    <t>&lt; = 59</t>
  </si>
  <si>
    <t>Data Responden</t>
  </si>
  <si>
    <t>No.</t>
  </si>
  <si>
    <t>Jenis Kelamin</t>
  </si>
  <si>
    <t>Jumlah</t>
  </si>
  <si>
    <t>Laki-laki</t>
  </si>
  <si>
    <t>Perempuan</t>
  </si>
  <si>
    <t>Total</t>
  </si>
  <si>
    <t>Sum</t>
  </si>
  <si>
    <t>Average</t>
  </si>
  <si>
    <t>Running Total</t>
  </si>
  <si>
    <t>Count</t>
  </si>
  <si>
    <t>80-100</t>
  </si>
  <si>
    <t>60-79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</si>
</sst>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0" borderId="0" xfId="1" applyFont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Diagram!$D$4</c:f>
              <c:strCache>
                <c:ptCount val="1"/>
                <c:pt idx="0">
                  <c:v>Jumlah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Diagram!$C$5:$C$6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Diagram!$D$5:$D$6</c:f>
              <c:numCache>
                <c:formatCode>General</c:formatCode>
                <c:ptCount val="2"/>
                <c:pt idx="0">
                  <c:v>150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A-4197-BE0B-843DA9D65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421480</xdr:colOff>
      <xdr:row>4</xdr:row>
      <xdr:rowOff>173831</xdr:rowOff>
    </xdr:from>
    <xdr:to>
      <xdr:col>11</xdr:col>
      <xdr:colOff>459580</xdr:colOff>
      <xdr:row>20</xdr:row>
      <xdr:rowOff>21431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925283-F499-4F56-9B56-E5807D357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1FFF-4122-4DA9-B887-B133311F1ED9}">
  <dimension ref="A1:T19"/>
  <sheetViews>
    <sheetView tabSelected="1" zoomScaleNormal="100" workbookViewId="0">
      <selection activeCell="D20" sqref="D20"/>
    </sheetView>
  </sheetViews>
  <sheetFormatPr defaultRowHeight="13.5" x14ac:dyDescent="0.35"/>
  <cols>
    <col min="1" max="1" width="11.9296875" style="1" customWidth="1"/>
    <col min="2" max="2" width="12.19921875" style="4" customWidth="1"/>
    <col min="3" max="7" width="9.06640625" style="1"/>
    <col min="8" max="8" width="11.9296875" style="1" customWidth="1"/>
    <col min="9" max="9" width="13.46484375" style="1" customWidth="1"/>
    <col min="10" max="13" width="9.06640625" style="1"/>
    <col min="14" max="14" width="9.06640625" style="4"/>
    <col min="15" max="15" width="9.06640625" style="16"/>
    <col min="16" max="16" width="18.3984375" style="4" customWidth="1"/>
    <col min="17" max="18" width="9.06640625" style="1"/>
    <col min="19" max="19" width="11.06640625" style="1" customWidth="1"/>
    <col min="20" max="16384" width="9.06640625" style="1"/>
  </cols>
  <sheetData>
    <row r="1" spans="1:20" x14ac:dyDescent="0.35">
      <c r="A1" s="12" t="s">
        <v>0</v>
      </c>
      <c r="B1" s="12"/>
      <c r="C1" s="12"/>
      <c r="D1" s="12"/>
      <c r="E1" s="12"/>
      <c r="F1" s="12"/>
      <c r="H1" s="12" t="s">
        <v>7</v>
      </c>
      <c r="I1" s="12"/>
      <c r="J1" s="12"/>
      <c r="K1" s="12"/>
      <c r="L1" s="12"/>
      <c r="M1" s="12"/>
    </row>
    <row r="2" spans="1:20" ht="21" customHeight="1" x14ac:dyDescent="0.35">
      <c r="A2" s="5" t="s">
        <v>1</v>
      </c>
      <c r="B2" s="6" t="s">
        <v>2</v>
      </c>
      <c r="C2" s="7"/>
      <c r="D2" s="7"/>
      <c r="E2" s="7"/>
      <c r="F2" s="8"/>
      <c r="H2" s="5" t="s">
        <v>1</v>
      </c>
      <c r="I2" s="6" t="s">
        <v>2</v>
      </c>
      <c r="J2" s="7"/>
      <c r="K2" s="7"/>
      <c r="L2" s="7"/>
      <c r="M2" s="8"/>
      <c r="N2" s="3"/>
      <c r="O2" s="15"/>
      <c r="P2" s="3"/>
    </row>
    <row r="3" spans="1:20" ht="14.25" customHeight="1" x14ac:dyDescent="0.35">
      <c r="A3" s="9"/>
      <c r="B3" s="10">
        <v>1</v>
      </c>
      <c r="C3" s="10">
        <v>2</v>
      </c>
      <c r="D3" s="10">
        <v>3</v>
      </c>
      <c r="E3" s="10">
        <v>4</v>
      </c>
      <c r="F3" s="10">
        <v>5</v>
      </c>
      <c r="H3" s="9"/>
      <c r="I3" s="10">
        <v>1</v>
      </c>
      <c r="J3" s="10">
        <v>2</v>
      </c>
      <c r="K3" s="10">
        <v>3</v>
      </c>
      <c r="L3" s="10">
        <v>4</v>
      </c>
      <c r="M3" s="10">
        <v>5</v>
      </c>
      <c r="N3" s="3" t="s">
        <v>10</v>
      </c>
      <c r="O3" s="15" t="s">
        <v>11</v>
      </c>
      <c r="P3" s="3" t="s">
        <v>16</v>
      </c>
    </row>
    <row r="4" spans="1:20" x14ac:dyDescent="0.35">
      <c r="A4" s="11">
        <v>1</v>
      </c>
      <c r="B4" s="3" t="s">
        <v>8</v>
      </c>
      <c r="C4" s="3" t="s">
        <v>3</v>
      </c>
      <c r="D4" s="3" t="s">
        <v>4</v>
      </c>
      <c r="E4" s="3" t="s">
        <v>3</v>
      </c>
      <c r="F4" s="3" t="s">
        <v>3</v>
      </c>
      <c r="H4" s="11">
        <v>1</v>
      </c>
      <c r="I4" s="3">
        <f>IF(B4="STS",1,IF(B4="TS",2,IF(B4="N",3,IF(B4="S",4,IF(B4="SS",5)))))</f>
        <v>3</v>
      </c>
      <c r="J4" s="3">
        <f t="shared" ref="J4:M4" si="0">IF(C4="STS",1,IF(C4="TS",2,IF(C4="N",3,IF(C4="S",4,IF(C4="SS",5)))))</f>
        <v>4</v>
      </c>
      <c r="K4" s="3">
        <f t="shared" si="0"/>
        <v>5</v>
      </c>
      <c r="L4" s="3">
        <f t="shared" si="0"/>
        <v>4</v>
      </c>
      <c r="M4" s="3">
        <f t="shared" si="0"/>
        <v>4</v>
      </c>
      <c r="N4" s="3">
        <f>SUM(I4:M4)</f>
        <v>20</v>
      </c>
      <c r="O4" s="17">
        <f>N4/25*100</f>
        <v>80</v>
      </c>
      <c r="P4" s="3" t="str">
        <f>IF(O4&lt;=59,"Kurang",IF(O4&lt;=60,"Cukup","Baik"))</f>
        <v>Baik</v>
      </c>
      <c r="S4" s="13" t="s">
        <v>9</v>
      </c>
      <c r="T4" s="14"/>
    </row>
    <row r="5" spans="1:20" x14ac:dyDescent="0.35">
      <c r="A5" s="11">
        <v>2</v>
      </c>
      <c r="B5" s="3" t="s">
        <v>5</v>
      </c>
      <c r="C5" s="3" t="s">
        <v>4</v>
      </c>
      <c r="D5" s="3" t="s">
        <v>8</v>
      </c>
      <c r="E5" s="3" t="s">
        <v>5</v>
      </c>
      <c r="F5" s="3" t="s">
        <v>4</v>
      </c>
      <c r="H5" s="11">
        <v>2</v>
      </c>
      <c r="I5" s="3">
        <f t="shared" ref="I5:I9" si="1">IF(B5="STS",1,IF(B5="TS",2,IF(B5="N",3,IF(B5="S",4,IF(B5="SS",5)))))</f>
        <v>1</v>
      </c>
      <c r="J5" s="3">
        <f t="shared" ref="J5:J9" si="2">IF(C5="STS",1,IF(C5="TS",2,IF(C5="N",3,IF(C5="S",4,IF(C5="SS",5)))))</f>
        <v>5</v>
      </c>
      <c r="K5" s="3">
        <f t="shared" ref="K5:K9" si="3">IF(D5="STS",1,IF(D5="TS",2,IF(D5="N",3,IF(D5="S",4,IF(D5="SS",5)))))</f>
        <v>3</v>
      </c>
      <c r="L5" s="3">
        <f t="shared" ref="L5:L9" si="4">IF(E5="STS",1,IF(E5="TS",2,IF(E5="N",3,IF(E5="S",4,IF(E5="SS",5)))))</f>
        <v>1</v>
      </c>
      <c r="M5" s="3">
        <f t="shared" ref="M5:M9" si="5">IF(F5="STS",1,IF(F5="TS",2,IF(F5="N",3,IF(F5="S",4,IF(F5="SS",5)))))</f>
        <v>5</v>
      </c>
      <c r="N5" s="3">
        <f t="shared" ref="N5:N9" si="6">SUM(I5:M5)</f>
        <v>15</v>
      </c>
      <c r="O5" s="17">
        <f t="shared" ref="O5:O9" si="7">N5/25*100</f>
        <v>60</v>
      </c>
      <c r="P5" s="3" t="str">
        <f t="shared" ref="P4:P9" si="8">IF(O5&lt;=59,"Kurang",IF(O5&lt;=60,"Cukup","Baik"))</f>
        <v>Cukup</v>
      </c>
      <c r="S5" s="3" t="s">
        <v>5</v>
      </c>
      <c r="T5" s="3">
        <v>1</v>
      </c>
    </row>
    <row r="6" spans="1:20" x14ac:dyDescent="0.35">
      <c r="A6" s="11">
        <v>3</v>
      </c>
      <c r="B6" s="3" t="s">
        <v>5</v>
      </c>
      <c r="C6" s="3" t="s">
        <v>3</v>
      </c>
      <c r="D6" s="3" t="s">
        <v>4</v>
      </c>
      <c r="E6" s="3" t="s">
        <v>3</v>
      </c>
      <c r="F6" s="3" t="s">
        <v>3</v>
      </c>
      <c r="H6" s="11">
        <v>3</v>
      </c>
      <c r="I6" s="3">
        <f t="shared" si="1"/>
        <v>1</v>
      </c>
      <c r="J6" s="3">
        <f t="shared" si="2"/>
        <v>4</v>
      </c>
      <c r="K6" s="3">
        <f t="shared" si="3"/>
        <v>5</v>
      </c>
      <c r="L6" s="3">
        <f t="shared" si="4"/>
        <v>4</v>
      </c>
      <c r="M6" s="3">
        <f t="shared" si="5"/>
        <v>4</v>
      </c>
      <c r="N6" s="3">
        <f t="shared" si="6"/>
        <v>18</v>
      </c>
      <c r="O6" s="17">
        <f t="shared" si="7"/>
        <v>72</v>
      </c>
      <c r="P6" s="3" t="str">
        <f t="shared" si="8"/>
        <v>Baik</v>
      </c>
      <c r="S6" s="3" t="s">
        <v>6</v>
      </c>
      <c r="T6" s="3">
        <v>2</v>
      </c>
    </row>
    <row r="7" spans="1:20" x14ac:dyDescent="0.35">
      <c r="A7" s="11">
        <v>4</v>
      </c>
      <c r="B7" s="3" t="s">
        <v>5</v>
      </c>
      <c r="C7" s="3" t="s">
        <v>5</v>
      </c>
      <c r="D7" s="3" t="s">
        <v>5</v>
      </c>
      <c r="E7" s="3" t="s">
        <v>4</v>
      </c>
      <c r="F7" s="3" t="s">
        <v>4</v>
      </c>
      <c r="H7" s="11">
        <v>4</v>
      </c>
      <c r="I7" s="3">
        <f t="shared" si="1"/>
        <v>1</v>
      </c>
      <c r="J7" s="3">
        <f t="shared" si="2"/>
        <v>1</v>
      </c>
      <c r="K7" s="3">
        <f t="shared" si="3"/>
        <v>1</v>
      </c>
      <c r="L7" s="3">
        <f t="shared" si="4"/>
        <v>5</v>
      </c>
      <c r="M7" s="3">
        <f t="shared" si="5"/>
        <v>5</v>
      </c>
      <c r="N7" s="3">
        <f t="shared" si="6"/>
        <v>13</v>
      </c>
      <c r="O7" s="17">
        <f t="shared" si="7"/>
        <v>52</v>
      </c>
      <c r="P7" s="3" t="str">
        <f t="shared" si="8"/>
        <v>Kurang</v>
      </c>
      <c r="S7" s="3" t="s">
        <v>8</v>
      </c>
      <c r="T7" s="3">
        <v>3</v>
      </c>
    </row>
    <row r="8" spans="1:20" x14ac:dyDescent="0.35">
      <c r="A8" s="11">
        <v>5</v>
      </c>
      <c r="B8" s="3" t="s">
        <v>4</v>
      </c>
      <c r="C8" s="3" t="s">
        <v>3</v>
      </c>
      <c r="D8" s="3" t="s">
        <v>4</v>
      </c>
      <c r="E8" s="3" t="s">
        <v>6</v>
      </c>
      <c r="F8" s="3" t="s">
        <v>3</v>
      </c>
      <c r="H8" s="11">
        <v>5</v>
      </c>
      <c r="I8" s="3">
        <f t="shared" si="1"/>
        <v>5</v>
      </c>
      <c r="J8" s="3">
        <f t="shared" si="2"/>
        <v>4</v>
      </c>
      <c r="K8" s="3">
        <f t="shared" si="3"/>
        <v>5</v>
      </c>
      <c r="L8" s="3">
        <f t="shared" si="4"/>
        <v>2</v>
      </c>
      <c r="M8" s="3">
        <f t="shared" si="5"/>
        <v>4</v>
      </c>
      <c r="N8" s="3">
        <f t="shared" si="6"/>
        <v>20</v>
      </c>
      <c r="O8" s="17">
        <f t="shared" si="7"/>
        <v>80</v>
      </c>
      <c r="P8" s="3" t="str">
        <f t="shared" si="8"/>
        <v>Baik</v>
      </c>
      <c r="S8" s="3" t="s">
        <v>3</v>
      </c>
      <c r="T8" s="3">
        <v>4</v>
      </c>
    </row>
    <row r="9" spans="1:20" x14ac:dyDescent="0.35">
      <c r="A9" s="11">
        <v>6</v>
      </c>
      <c r="B9" s="3" t="s">
        <v>3</v>
      </c>
      <c r="C9" s="3" t="s">
        <v>8</v>
      </c>
      <c r="D9" s="3" t="s">
        <v>3</v>
      </c>
      <c r="E9" s="3" t="s">
        <v>3</v>
      </c>
      <c r="F9" s="3" t="s">
        <v>4</v>
      </c>
      <c r="H9" s="11">
        <v>6</v>
      </c>
      <c r="I9" s="3">
        <f t="shared" si="1"/>
        <v>4</v>
      </c>
      <c r="J9" s="3">
        <f t="shared" si="2"/>
        <v>3</v>
      </c>
      <c r="K9" s="3">
        <f t="shared" si="3"/>
        <v>4</v>
      </c>
      <c r="L9" s="3">
        <f t="shared" si="4"/>
        <v>4</v>
      </c>
      <c r="M9" s="3">
        <f t="shared" si="5"/>
        <v>5</v>
      </c>
      <c r="N9" s="3">
        <f t="shared" si="6"/>
        <v>20</v>
      </c>
      <c r="O9" s="17">
        <f t="shared" si="7"/>
        <v>80</v>
      </c>
      <c r="P9" s="3" t="str">
        <f t="shared" si="8"/>
        <v>Baik</v>
      </c>
      <c r="S9" s="3" t="s">
        <v>4</v>
      </c>
      <c r="T9" s="3">
        <v>5</v>
      </c>
    </row>
    <row r="10" spans="1:20" x14ac:dyDescent="0.35">
      <c r="B10" s="1"/>
    </row>
    <row r="11" spans="1:20" x14ac:dyDescent="0.35">
      <c r="B11" s="1"/>
      <c r="S11" s="13" t="s">
        <v>16</v>
      </c>
      <c r="T11" s="14"/>
    </row>
    <row r="12" spans="1:20" x14ac:dyDescent="0.35">
      <c r="S12" s="2" t="s">
        <v>29</v>
      </c>
      <c r="T12" s="2" t="s">
        <v>13</v>
      </c>
    </row>
    <row r="13" spans="1:20" x14ac:dyDescent="0.35">
      <c r="G13" s="1" t="s">
        <v>15</v>
      </c>
      <c r="S13" s="2" t="s">
        <v>30</v>
      </c>
      <c r="T13" s="2" t="s">
        <v>14</v>
      </c>
    </row>
    <row r="14" spans="1:20" x14ac:dyDescent="0.35">
      <c r="B14" s="1"/>
      <c r="M14" s="1" t="s">
        <v>15</v>
      </c>
      <c r="S14" s="2" t="s">
        <v>17</v>
      </c>
      <c r="T14" s="2" t="s">
        <v>12</v>
      </c>
    </row>
    <row r="15" spans="1:20" x14ac:dyDescent="0.35">
      <c r="B15" s="1"/>
    </row>
    <row r="19" spans="17:19" x14ac:dyDescent="0.35">
      <c r="Q19" s="1" t="s">
        <v>15</v>
      </c>
      <c r="S19" s="1" t="s">
        <v>15</v>
      </c>
    </row>
  </sheetData>
  <mergeCells count="8">
    <mergeCell ref="S4:T4"/>
    <mergeCell ref="S11:T11"/>
    <mergeCell ref="A1:F1"/>
    <mergeCell ref="H1:M1"/>
    <mergeCell ref="B2:F2"/>
    <mergeCell ref="I2:M2"/>
    <mergeCell ref="H2:H3"/>
    <mergeCell ref="A2:A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897B-8626-46B5-A4DF-E531FC07C3FD}">
  <dimension ref="B2:D7"/>
  <sheetViews>
    <sheetView workbookViewId="0">
      <selection activeCell="M17" sqref="M17"/>
    </sheetView>
  </sheetViews>
  <sheetFormatPr defaultRowHeight="14.25" x14ac:dyDescent="0.45"/>
  <cols>
    <col min="3" max="3" width="14.9296875" customWidth="1"/>
    <col min="4" max="4" width="11.265625" customWidth="1"/>
  </cols>
  <sheetData>
    <row r="2" spans="2:4" x14ac:dyDescent="0.45">
      <c r="B2" s="18" t="s">
        <v>18</v>
      </c>
    </row>
    <row r="4" spans="2:4" x14ac:dyDescent="0.45">
      <c r="B4" s="21" t="s">
        <v>19</v>
      </c>
      <c r="C4" s="21" t="s">
        <v>20</v>
      </c>
      <c r="D4" s="21" t="s">
        <v>21</v>
      </c>
    </row>
    <row r="5" spans="2:4" x14ac:dyDescent="0.45">
      <c r="B5" s="19">
        <v>1</v>
      </c>
      <c r="C5" s="20" t="s">
        <v>22</v>
      </c>
      <c r="D5" s="19">
        <v>150</v>
      </c>
    </row>
    <row r="6" spans="2:4" x14ac:dyDescent="0.45">
      <c r="B6" s="19">
        <v>2</v>
      </c>
      <c r="C6" s="20" t="s">
        <v>23</v>
      </c>
      <c r="D6" s="19">
        <v>200</v>
      </c>
    </row>
    <row r="7" spans="2:4" x14ac:dyDescent="0.45">
      <c r="B7" s="23"/>
      <c r="C7" s="23" t="s">
        <v>24</v>
      </c>
      <c r="D7" s="22">
        <f>SUM(D5:D6)</f>
        <v>350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Rekapitulasi</vt:lpstr>
      <vt:lpstr>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14F</dc:creator>
  <cp:lastModifiedBy>MyBook 14F</cp:lastModifiedBy>
  <dcterms:created xsi:type="dcterms:W3CDTF">2025-05-20T03:02:27Z</dcterms:created>
  <dcterms:modified xsi:type="dcterms:W3CDTF">2025-05-20T08:31:11Z</dcterms:modified>
</cp:coreProperties>
</file>